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1\18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1" i="10" l="1"/>
  <c r="I71" i="10"/>
  <c r="J71" i="10"/>
  <c r="K71" i="10"/>
  <c r="L71" i="10"/>
  <c r="M71" i="10"/>
  <c r="N71" i="10"/>
  <c r="O71" i="10"/>
  <c r="P71" i="10"/>
  <c r="Q71" i="10"/>
  <c r="R71" i="10"/>
  <c r="G71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<sst xmlns="http://schemas.openxmlformats.org/spreadsheetml/2006/main" count="638" uniqueCount="506">
  <si>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</si>
  <si>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</si>
  <si>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</si>
  <si>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</si>
  <si>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</si>
  <si>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</si>
  <si>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</si>
  <si>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</si>
  <si>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</si>
  <si>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</si>
  <si>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</si>
  <si>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</si>
  <si>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</si>
  <si>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</si>
  <si>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</si>
  <si>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</si>
  <si>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</si>
  <si>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</si>
  <si>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</si>
  <si>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</si>
  <si>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</si>
  <si>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</si>
  <si>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</si>
  <si>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</si>
  <si>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</si>
  <si>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</si>
  <si>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</si>
  <si>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</si>
  <si>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</si>
  <si>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</si>
  <si>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</si>
  <si>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</si>
  <si>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</si>
  <si>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</si>
  <si>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</si>
  <si>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</si>
  <si>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</si>
  <si>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</si>
  <si>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</si>
  <si>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</si>
  <si>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</si>
  <si>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</si>
  <si>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</si>
  <si>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</si>
  <si>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</si>
  <si>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</si>
  <si>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</si>
  <si>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</si>
  <si>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</si>
  <si>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</si>
  <si>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</si>
  <si>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</si>
  <si>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</si>
  <si>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</si>
  <si>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</si>
  <si>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</si>
  <si>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</si>
  <si>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</si>
  <si>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</si>
  <si>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</si>
  <si>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</si>
  <si>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</si>
  <si>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</si>
  <si>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</si>
  <si>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</si>
  <si>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</si>
  <si>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</si>
  <si>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</si>
  <si>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</si>
  <si>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</si>
  <si>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</si>
  <si>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</si>
  <si>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</si>
  <si>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</si>
  <si>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</si>
  <si>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</si>
  <si>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</si>
  <si>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</si>
  <si>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</si>
  <si>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</si>
  <si>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</si>
  <si>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</si>
  <si>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</si>
  <si>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</si>
  <si>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</si>
  <si>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</si>
  <si>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</si>
  <si>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</si>
  <si>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</si>
  <si>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</si>
  <si>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</si>
  <si>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</si>
  <si>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</si>
  <si>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</si>
  <si>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</si>
  <si>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</si>
  <si>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</si>
  <si>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</si>
  <si>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</si>
  <si>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</si>
  <si>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</si>
  <si>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</si>
  <si>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</si>
  <si>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</si>
  <si>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</si>
  <si>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</si>
  <si>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</si>
  <si>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</si>
  <si>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</si>
  <si>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</si>
  <si>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</si>
  <si>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</si>
  <si>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</si>
  <si>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</si>
  <si>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</si>
  <si>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</si>
  <si>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</si>
  <si>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</si>
  <si>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</si>
  <si>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</si>
  <si>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</si>
  <si>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</si>
  <si>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</si>
  <si>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</si>
  <si>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</si>
  <si>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</si>
  <si>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</si>
  <si>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</si>
  <si>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</si>
  <si>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</si>
  <si>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</si>
  <si>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</si>
  <si>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</si>
  <si>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</si>
  <si>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</si>
  <si>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</si>
  <si>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</si>
  <si>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</si>
  <si>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</si>
  <si>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</si>
  <si>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</si>
  <si>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</si>
  <si>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</si>
  <si>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</si>
  <si>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</si>
  <si>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</si>
  <si>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</si>
  <si>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</si>
  <si>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</si>
  <si>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</si>
  <si>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</si>
  <si>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</si>
  <si>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</si>
  <si>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</si>
  <si>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</si>
  <si>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</si>
  <si>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</si>
  <si>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</si>
  <si>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</si>
  <si>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</si>
  <si>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</si>
  <si>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</si>
  <si>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</si>
  <si>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</si>
  <si>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</si>
  <si>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</si>
  <si>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</si>
  <si>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</si>
  <si>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</si>
  <si>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</si>
  <si>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</si>
  <si>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</si>
  <si>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</si>
  <si>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</si>
  <si>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</si>
  <si>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</si>
  <si>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</si>
  <si>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</si>
  <si>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</si>
  <si>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</si>
  <si>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</si>
  <si>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</si>
  <si>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</si>
  <si>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</si>
  <si>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</si>
  <si>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</si>
  <si>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</si>
  <si>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</si>
  <si>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</si>
  <si>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</si>
  <si>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</si>
  <si>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</si>
  <si>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</si>
  <si>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</si>
  <si>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</si>
  <si>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</si>
  <si>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</si>
  <si>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</si>
  <si>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</si>
  <si>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</si>
  <si>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</si>
  <si>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</si>
  <si>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</si>
  <si>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</si>
  <si>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</si>
  <si>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</si>
  <si>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</si>
  <si>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</si>
  <si>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</si>
  <si>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</si>
  <si>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</si>
  <si>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</si>
  <si>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</si>
  <si>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</si>
  <si>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</si>
  <si>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</si>
  <si>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</si>
  <si>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</si>
  <si>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</si>
  <si>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</si>
  <si>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</si>
  <si>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</si>
  <si>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</si>
  <si>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</si>
  <si>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</si>
  <si>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</si>
  <si>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</si>
  <si>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</si>
  <si>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</si>
  <si>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</si>
  <si>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</si>
  <si>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</si>
  <si>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</si>
  <si>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</si>
  <si>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</si>
  <si>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</si>
  <si>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</si>
  <si>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</si>
  <si>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</si>
  <si>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</si>
  <si>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</si>
  <si>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</si>
  <si>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</si>
  <si>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</si>
  <si>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</si>
  <si>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</si>
  <si>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</si>
  <si>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</si>
  <si>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</si>
  <si>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</si>
  <si>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</si>
  <si>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</si>
  <si>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</si>
  <si>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</si>
  <si>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</si>
  <si>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</si>
  <si>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</si>
  <si>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</si>
  <si>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</si>
  <si>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</si>
  <si>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</si>
  <si>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</si>
  <si>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</si>
  <si>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</si>
  <si>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</si>
  <si>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</si>
  <si>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</si>
  <si>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</si>
  <si>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</si>
  <si>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</si>
  <si>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</si>
  <si>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</si>
  <si>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</si>
  <si>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</si>
  <si>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</si>
  <si>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</si>
  <si>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</si>
  <si>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</si>
  <si>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</si>
  <si>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</si>
  <si>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</si>
  <si>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</si>
  <si>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</si>
  <si>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</si>
  <si>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</si>
  <si>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</si>
  <si>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</si>
  <si>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</si>
  <si>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</si>
  <si>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</si>
  <si>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</si>
  <si>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</si>
  <si>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</si>
  <si>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</si>
  <si>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</si>
  <si>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</si>
  <si>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</si>
  <si>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</si>
  <si>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</si>
  <si>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</si>
  <si>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</si>
  <si>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</si>
  <si>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</si>
  <si>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</si>
  <si>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</si>
  <si>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</si>
  <si>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</si>
  <si>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</si>
  <si>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</si>
  <si>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</si>
  <si>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</si>
  <si>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</si>
  <si>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</si>
  <si>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</si>
  <si>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</si>
  <si>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</si>
  <si>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</si>
  <si>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</si>
  <si>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</si>
  <si>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</si>
  <si>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</si>
  <si>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</si>
  <si>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</si>
  <si>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</si>
  <si>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</si>
  <si>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</si>
  <si>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</si>
  <si>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</si>
  <si>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</si>
  <si>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</si>
  <si>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</si>
  <si>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</si>
  <si>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</si>
  <si>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</si>
  <si>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</si>
  <si>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</si>
  <si>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</si>
  <si>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</si>
  <si>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</si>
  <si>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</si>
  <si>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</si>
  <si>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</si>
  <si>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</si>
  <si>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</si>
  <si>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</si>
  <si>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</si>
  <si>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</si>
  <si>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</si>
  <si>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</si>
  <si>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</si>
  <si>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</si>
  <si>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</si>
  <si>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</si>
  <si>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</si>
  <si>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</si>
  <si>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</si>
  <si>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</si>
  <si>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</si>
  <si>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</si>
  <si>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</si>
  <si>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</si>
  <si>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</si>
  <si>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</si>
  <si>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</si>
  <si>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</si>
  <si>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</si>
  <si>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</si>
  <si>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</si>
  <si>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</si>
  <si>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</si>
  <si>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</si>
  <si>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</si>
  <si>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</si>
  <si>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</si>
  <si>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</si>
  <si>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</si>
  <si>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</si>
  <si>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</si>
  <si>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</si>
  <si>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</si>
  <si>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</si>
  <si>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</si>
  <si>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</si>
  <si>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</si>
  <si>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</si>
  <si>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</si>
  <si>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</si>
  <si>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</si>
  <si>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</si>
  <si>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</si>
  <si>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</si>
  <si>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</si>
  <si>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</si>
  <si>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</si>
  <si>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</si>
  <si>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</si>
  <si>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</si>
  <si>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</si>
  <si>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</si>
  <si>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</si>
  <si>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</si>
  <si>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</si>
  <si>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</si>
  <si>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</si>
  <si>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</si>
  <si>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</si>
  <si>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</si>
  <si>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</si>
  <si>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</si>
  <si>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</si>
  <si>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</si>
  <si>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</si>
  <si>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</si>
  <si>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</si>
  <si>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</si>
  <si>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</si>
  <si>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</si>
  <si>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</si>
  <si>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t>2017.11.29/30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</si>
  <si>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</si>
  <si>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</si>
  <si>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</si>
  <si>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</si>
  <si>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</si>
  <si>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</si>
  <si>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</si>
  <si>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</si>
  <si>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</si>
  <si>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</si>
  <si>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</si>
  <si>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</si>
  <si>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</si>
  <si>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</si>
  <si>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</si>
  <si>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</si>
  <si>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</si>
  <si>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</si>
  <si>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</si>
  <si>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</si>
  <si>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</si>
  <si>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</si>
  <si>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</si>
  <si>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</si>
  <si>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</si>
  <si>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</si>
  <si>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</si>
  <si>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</si>
  <si>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</si>
  <si>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</si>
  <si>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</si>
  <si>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</si>
  <si>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</si>
  <si>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</si>
  <si>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</si>
  <si>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</si>
  <si>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</si>
  <si>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maligathenna bova tamil school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</si>
  <si>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</si>
  <si>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</si>
  <si>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</si>
  <si>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</si>
  <si>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</si>
  <si>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</si>
  <si>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</si>
  <si>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</si>
  <si>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</si>
  <si>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</si>
  <si>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</si>
  <si>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</si>
  <si>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</si>
  <si>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</si>
  <si>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</si>
  <si>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</si>
  <si>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</si>
  <si>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</si>
  <si>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</si>
  <si>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</si>
  <si>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</si>
  <si>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</si>
  <si>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</si>
  <si>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</si>
  <si>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</si>
  <si>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</si>
  <si>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</si>
  <si>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</si>
  <si>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</si>
  <si>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</si>
  <si>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</si>
  <si>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</si>
  <si>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</si>
  <si>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</si>
  <si>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</si>
  <si>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</si>
  <si>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</si>
  <si>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</si>
  <si>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</si>
  <si>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</si>
  <si>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</si>
  <si>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</si>
  <si>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</si>
  <si>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</si>
  <si>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 xml:space="preserve">Monaragala, Kaluthara, Gampaha, Kegalle, Puttalama, Galle, Matara, Manner, Anuradhapura, Kandy,Jaffna, Kurunagala,Colombo, Nuwaraeliya &amp; Hambantota Districts Situation are Normalize and Removed Details 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</si>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</sst>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2" borderId="6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topLeftCell="A40" zoomScale="24" zoomScaleNormal="24" zoomScaleSheetLayoutView="24" zoomScalePageLayoutView="25" workbookViewId="0">
      <selection activeCell="G71" sqref="G71:R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5" t="s">
        <v>505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85"/>
      <c r="N1" s="385"/>
      <c r="O1" s="385"/>
      <c r="P1" s="385"/>
      <c r="Q1" s="385"/>
      <c r="R1" s="385"/>
      <c r="S1" s="386"/>
    </row>
    <row r="2" spans="1:19" ht="66.75" customHeight="1">
      <c r="A2" s="368" t="s">
        <v>365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ht="66.75" customHeight="1">
      <c r="A3" s="368" t="s">
        <v>363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</row>
    <row r="4" spans="1:19" ht="229.5" customHeight="1">
      <c r="A4" s="369" t="s">
        <v>366</v>
      </c>
      <c r="B4" s="371" t="s">
        <v>0</v>
      </c>
      <c r="C4" s="372" t="s">
        <v>364</v>
      </c>
      <c r="D4" s="373"/>
      <c r="E4" s="369" t="s">
        <v>367</v>
      </c>
      <c r="F4" s="369" t="s">
        <v>368</v>
      </c>
      <c r="G4" s="372" t="s">
        <v>369</v>
      </c>
      <c r="H4" s="373"/>
      <c r="I4" s="369" t="s">
        <v>370</v>
      </c>
      <c r="J4" s="369" t="s">
        <v>371</v>
      </c>
      <c r="K4" s="369" t="s">
        <v>372</v>
      </c>
      <c r="L4" s="372" t="s">
        <v>373</v>
      </c>
      <c r="M4" s="373"/>
      <c r="N4" s="372" t="s">
        <v>362</v>
      </c>
      <c r="O4" s="373"/>
      <c r="P4" s="372" t="s">
        <v>374</v>
      </c>
      <c r="Q4" s="374"/>
      <c r="R4" s="373"/>
      <c r="S4" s="369" t="s">
        <v>375</v>
      </c>
    </row>
    <row r="5" spans="1:19" ht="327" customHeight="1">
      <c r="A5" s="370"/>
      <c r="B5" s="371"/>
      <c r="C5" s="230" t="s">
        <v>376</v>
      </c>
      <c r="D5" s="230" t="s">
        <v>392</v>
      </c>
      <c r="E5" s="370"/>
      <c r="F5" s="370"/>
      <c r="G5" s="230" t="s">
        <v>377</v>
      </c>
      <c r="H5" s="230" t="s">
        <v>378</v>
      </c>
      <c r="I5" s="370"/>
      <c r="J5" s="370"/>
      <c r="K5" s="370"/>
      <c r="L5" s="230" t="s">
        <v>397</v>
      </c>
      <c r="M5" s="230" t="s">
        <v>379</v>
      </c>
      <c r="N5" s="158" t="s">
        <v>393</v>
      </c>
      <c r="O5" s="159" t="s">
        <v>394</v>
      </c>
      <c r="P5" s="230" t="s">
        <v>380</v>
      </c>
      <c r="Q5" s="230" t="s">
        <v>381</v>
      </c>
      <c r="R5" s="230" t="s">
        <v>382</v>
      </c>
      <c r="S5" s="370"/>
    </row>
    <row r="6" spans="1:19" s="2" customFormat="1" ht="270" customHeight="1">
      <c r="A6" s="348" t="s">
        <v>500</v>
      </c>
      <c r="B6" s="223">
        <v>1</v>
      </c>
      <c r="C6" s="222" t="s">
        <v>400</v>
      </c>
      <c r="D6" s="156" t="s">
        <v>312</v>
      </c>
      <c r="E6" s="190" t="s">
        <v>416</v>
      </c>
      <c r="F6" s="225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504</v>
      </c>
    </row>
    <row r="7" spans="1:19" s="2" customFormat="1" ht="51" customHeight="1">
      <c r="A7" s="349"/>
      <c r="B7" s="346" t="s">
        <v>383</v>
      </c>
      <c r="C7" s="347"/>
      <c r="D7" s="347"/>
      <c r="E7" s="347"/>
      <c r="F7" s="347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4"/>
      <c r="B8" s="366" t="s">
        <v>384</v>
      </c>
      <c r="C8" s="367"/>
      <c r="D8" s="367"/>
      <c r="E8" s="367"/>
      <c r="F8" s="367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9" t="s">
        <v>497</v>
      </c>
      <c r="B9" s="351">
        <v>2</v>
      </c>
      <c r="C9" s="348" t="s">
        <v>454</v>
      </c>
      <c r="D9" s="164" t="s">
        <v>404</v>
      </c>
      <c r="E9" s="348" t="s">
        <v>417</v>
      </c>
      <c r="F9" s="379" t="s">
        <v>418</v>
      </c>
      <c r="G9" s="194">
        <v>63</v>
      </c>
      <c r="H9" s="194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95.25" customHeight="1">
      <c r="A10" s="349"/>
      <c r="B10" s="352"/>
      <c r="C10" s="349"/>
      <c r="D10" s="188" t="s">
        <v>405</v>
      </c>
      <c r="E10" s="349"/>
      <c r="F10" s="380"/>
      <c r="G10" s="221">
        <v>244</v>
      </c>
      <c r="H10" s="221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>
        <v>1</v>
      </c>
      <c r="Q10" s="196">
        <v>17</v>
      </c>
      <c r="R10" s="196">
        <v>77</v>
      </c>
      <c r="S10" s="187" t="s">
        <v>456</v>
      </c>
    </row>
    <row r="11" spans="1:19" s="163" customFormat="1" ht="53.25" customHeight="1">
      <c r="A11" s="349"/>
      <c r="B11" s="352"/>
      <c r="C11" s="349"/>
      <c r="D11" s="188" t="s">
        <v>406</v>
      </c>
      <c r="E11" s="349"/>
      <c r="F11" s="380"/>
      <c r="G11" s="221">
        <v>17</v>
      </c>
      <c r="H11" s="221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9"/>
      <c r="B12" s="352"/>
      <c r="C12" s="349"/>
      <c r="D12" s="188" t="s">
        <v>407</v>
      </c>
      <c r="E12" s="349"/>
      <c r="F12" s="380"/>
      <c r="G12" s="221">
        <v>13</v>
      </c>
      <c r="H12" s="221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9"/>
      <c r="B13" s="352"/>
      <c r="C13" s="349"/>
      <c r="D13" s="188" t="s">
        <v>408</v>
      </c>
      <c r="E13" s="349"/>
      <c r="F13" s="380"/>
      <c r="G13" s="221">
        <v>260</v>
      </c>
      <c r="H13" s="221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134</v>
      </c>
      <c r="R13" s="196">
        <v>491</v>
      </c>
      <c r="S13" s="232" t="s">
        <v>458</v>
      </c>
    </row>
    <row r="14" spans="1:19" s="163" customFormat="1" ht="90.75" customHeight="1">
      <c r="A14" s="349"/>
      <c r="B14" s="352"/>
      <c r="C14" s="349"/>
      <c r="D14" s="188" t="s">
        <v>409</v>
      </c>
      <c r="E14" s="349"/>
      <c r="F14" s="380"/>
      <c r="G14" s="221">
        <v>437</v>
      </c>
      <c r="H14" s="221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457</v>
      </c>
    </row>
    <row r="15" spans="1:19" s="163" customFormat="1" ht="50.25" customHeight="1">
      <c r="A15" s="349"/>
      <c r="B15" s="352"/>
      <c r="C15" s="349"/>
      <c r="D15" s="188" t="s">
        <v>410</v>
      </c>
      <c r="E15" s="349"/>
      <c r="F15" s="380"/>
      <c r="G15" s="221">
        <v>7</v>
      </c>
      <c r="H15" s="221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9"/>
      <c r="B16" s="352"/>
      <c r="C16" s="349"/>
      <c r="D16" s="188" t="s">
        <v>411</v>
      </c>
      <c r="E16" s="349"/>
      <c r="F16" s="380"/>
      <c r="G16" s="221">
        <v>5</v>
      </c>
      <c r="H16" s="221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9"/>
      <c r="B17" s="352"/>
      <c r="C17" s="349"/>
      <c r="D17" s="188" t="s">
        <v>79</v>
      </c>
      <c r="E17" s="349"/>
      <c r="F17" s="380"/>
      <c r="G17" s="221">
        <v>37</v>
      </c>
      <c r="H17" s="221">
        <v>148</v>
      </c>
      <c r="I17" s="196"/>
      <c r="J17" s="196"/>
      <c r="K17" s="196"/>
      <c r="L17" s="196">
        <v>1</v>
      </c>
      <c r="M17" s="196">
        <v>35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9"/>
      <c r="B18" s="352"/>
      <c r="C18" s="349"/>
      <c r="D18" s="188" t="s">
        <v>412</v>
      </c>
      <c r="E18" s="349"/>
      <c r="F18" s="380"/>
      <c r="G18" s="221">
        <v>194</v>
      </c>
      <c r="H18" s="221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9"/>
      <c r="B19" s="352"/>
      <c r="C19" s="349"/>
      <c r="D19" s="188" t="s">
        <v>413</v>
      </c>
      <c r="E19" s="349"/>
      <c r="F19" s="380"/>
      <c r="G19" s="221">
        <v>15</v>
      </c>
      <c r="H19" s="221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9"/>
      <c r="B20" s="352"/>
      <c r="C20" s="349"/>
      <c r="D20" s="188" t="s">
        <v>414</v>
      </c>
      <c r="E20" s="349"/>
      <c r="F20" s="380"/>
      <c r="G20" s="221">
        <v>80</v>
      </c>
      <c r="H20" s="221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9"/>
      <c r="B21" s="352"/>
      <c r="C21" s="349"/>
      <c r="D21" s="188" t="s">
        <v>415</v>
      </c>
      <c r="E21" s="349"/>
      <c r="F21" s="380"/>
      <c r="G21" s="221">
        <v>67</v>
      </c>
      <c r="H21" s="221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9"/>
      <c r="B22" s="344" t="s">
        <v>383</v>
      </c>
      <c r="C22" s="344"/>
      <c r="D22" s="344"/>
      <c r="E22" s="344"/>
      <c r="F22" s="344"/>
      <c r="G22" s="193">
        <f t="shared" ref="G22:R22" si="2">SUM(G9:G21)</f>
        <v>1439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868</v>
      </c>
      <c r="N22" s="193">
        <f t="shared" si="2"/>
        <v>4</v>
      </c>
      <c r="O22" s="193">
        <f t="shared" si="2"/>
        <v>0</v>
      </c>
      <c r="P22" s="193">
        <f t="shared" si="2"/>
        <v>6</v>
      </c>
      <c r="Q22" s="193">
        <f t="shared" si="2"/>
        <v>192</v>
      </c>
      <c r="R22" s="193">
        <f t="shared" si="2"/>
        <v>754</v>
      </c>
      <c r="S22" s="187"/>
    </row>
    <row r="23" spans="1:19" s="2" customFormat="1" ht="53.25" customHeight="1">
      <c r="A23" s="350"/>
      <c r="B23" s="345" t="s">
        <v>384</v>
      </c>
      <c r="C23" s="345"/>
      <c r="D23" s="345"/>
      <c r="E23" s="345"/>
      <c r="F23" s="345"/>
      <c r="G23" s="195">
        <f>SUM(G22)</f>
        <v>1439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868</v>
      </c>
      <c r="N23" s="195">
        <f t="shared" si="3"/>
        <v>4</v>
      </c>
      <c r="O23" s="195">
        <f t="shared" si="3"/>
        <v>0</v>
      </c>
      <c r="P23" s="195">
        <f t="shared" si="3"/>
        <v>6</v>
      </c>
      <c r="Q23" s="195">
        <f t="shared" si="3"/>
        <v>192</v>
      </c>
      <c r="R23" s="195">
        <f t="shared" si="3"/>
        <v>754</v>
      </c>
      <c r="S23" s="134"/>
    </row>
    <row r="24" spans="1:19" s="2" customFormat="1" ht="49.5" customHeight="1">
      <c r="A24" s="348" t="s">
        <v>495</v>
      </c>
      <c r="B24" s="351">
        <v>3</v>
      </c>
      <c r="C24" s="353" t="s">
        <v>402</v>
      </c>
      <c r="D24" s="164" t="s">
        <v>49</v>
      </c>
      <c r="E24" s="348" t="s">
        <v>3</v>
      </c>
      <c r="F24" s="379" t="s">
        <v>486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9"/>
      <c r="B25" s="352"/>
      <c r="C25" s="354"/>
      <c r="D25" s="164" t="s">
        <v>480</v>
      </c>
      <c r="E25" s="349"/>
      <c r="F25" s="380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9"/>
      <c r="B26" s="352"/>
      <c r="C26" s="354"/>
      <c r="D26" s="164" t="s">
        <v>91</v>
      </c>
      <c r="E26" s="349"/>
      <c r="F26" s="380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9"/>
      <c r="B27" s="352"/>
      <c r="C27" s="354"/>
      <c r="D27" s="164" t="s">
        <v>481</v>
      </c>
      <c r="E27" s="349"/>
      <c r="F27" s="380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9"/>
      <c r="B28" s="352"/>
      <c r="C28" s="354"/>
      <c r="D28" s="164" t="s">
        <v>47</v>
      </c>
      <c r="E28" s="349"/>
      <c r="F28" s="380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9"/>
      <c r="B29" s="352"/>
      <c r="C29" s="354"/>
      <c r="D29" s="164" t="s">
        <v>482</v>
      </c>
      <c r="E29" s="349"/>
      <c r="F29" s="380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9"/>
      <c r="B30" s="352"/>
      <c r="C30" s="354"/>
      <c r="D30" s="164" t="s">
        <v>483</v>
      </c>
      <c r="E30" s="349"/>
      <c r="F30" s="380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9"/>
      <c r="B31" s="352"/>
      <c r="C31" s="354"/>
      <c r="D31" s="164" t="s">
        <v>484</v>
      </c>
      <c r="E31" s="349"/>
      <c r="F31" s="380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9"/>
      <c r="B32" s="352"/>
      <c r="C32" s="354"/>
      <c r="D32" s="164" t="s">
        <v>50</v>
      </c>
      <c r="E32" s="349"/>
      <c r="F32" s="380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9"/>
      <c r="B33" s="352"/>
      <c r="C33" s="354"/>
      <c r="D33" s="164" t="s">
        <v>118</v>
      </c>
      <c r="E33" s="349"/>
      <c r="F33" s="380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9"/>
      <c r="B34" s="352"/>
      <c r="C34" s="354"/>
      <c r="D34" s="164" t="s">
        <v>485</v>
      </c>
      <c r="E34" s="349"/>
      <c r="F34" s="380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9"/>
      <c r="B35" s="344" t="s">
        <v>383</v>
      </c>
      <c r="C35" s="344"/>
      <c r="D35" s="344"/>
      <c r="E35" s="344"/>
      <c r="F35" s="34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9"/>
      <c r="B36" s="356">
        <v>4</v>
      </c>
      <c r="C36" s="353" t="s">
        <v>492</v>
      </c>
      <c r="D36" s="208" t="s">
        <v>466</v>
      </c>
      <c r="E36" s="361" t="s">
        <v>3</v>
      </c>
      <c r="F36" s="393" t="s">
        <v>476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9"/>
      <c r="B37" s="357"/>
      <c r="C37" s="354"/>
      <c r="D37" s="208" t="s">
        <v>35</v>
      </c>
      <c r="E37" s="361"/>
      <c r="F37" s="393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9"/>
      <c r="B38" s="357"/>
      <c r="C38" s="354"/>
      <c r="D38" s="208" t="s">
        <v>467</v>
      </c>
      <c r="E38" s="361"/>
      <c r="F38" s="393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9"/>
      <c r="B39" s="357"/>
      <c r="C39" s="354"/>
      <c r="D39" s="208" t="s">
        <v>468</v>
      </c>
      <c r="E39" s="361"/>
      <c r="F39" s="393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9"/>
      <c r="B40" s="357"/>
      <c r="C40" s="354"/>
      <c r="D40" s="208" t="s">
        <v>469</v>
      </c>
      <c r="E40" s="361"/>
      <c r="F40" s="393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9"/>
      <c r="B41" s="357"/>
      <c r="C41" s="354"/>
      <c r="D41" s="208" t="s">
        <v>114</v>
      </c>
      <c r="E41" s="361"/>
      <c r="F41" s="393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9"/>
      <c r="B42" s="357"/>
      <c r="C42" s="354"/>
      <c r="D42" s="208" t="s">
        <v>470</v>
      </c>
      <c r="E42" s="361"/>
      <c r="F42" s="393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9"/>
      <c r="B43" s="357"/>
      <c r="C43" s="354"/>
      <c r="D43" s="208" t="s">
        <v>471</v>
      </c>
      <c r="E43" s="361"/>
      <c r="F43" s="393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9"/>
      <c r="B44" s="357"/>
      <c r="C44" s="354"/>
      <c r="D44" s="208" t="s">
        <v>472</v>
      </c>
      <c r="E44" s="361"/>
      <c r="F44" s="393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9"/>
      <c r="B45" s="357"/>
      <c r="C45" s="354"/>
      <c r="D45" s="208" t="s">
        <v>473</v>
      </c>
      <c r="E45" s="361"/>
      <c r="F45" s="393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9"/>
      <c r="B46" s="357"/>
      <c r="C46" s="354"/>
      <c r="D46" s="208" t="s">
        <v>474</v>
      </c>
      <c r="E46" s="361"/>
      <c r="F46" s="393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9"/>
      <c r="B47" s="357"/>
      <c r="C47" s="354"/>
      <c r="D47" s="208" t="s">
        <v>475</v>
      </c>
      <c r="E47" s="361"/>
      <c r="F47" s="393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9"/>
      <c r="B48" s="344" t="s">
        <v>383</v>
      </c>
      <c r="C48" s="344"/>
      <c r="D48" s="344"/>
      <c r="E48" s="344"/>
      <c r="F48" s="344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4"/>
      <c r="B49" s="345" t="s">
        <v>384</v>
      </c>
      <c r="C49" s="345"/>
      <c r="D49" s="345"/>
      <c r="E49" s="345"/>
      <c r="F49" s="345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9" t="s">
        <v>398</v>
      </c>
      <c r="B50" s="358">
        <v>5</v>
      </c>
      <c r="C50" s="361" t="s">
        <v>419</v>
      </c>
      <c r="D50" s="166" t="s">
        <v>420</v>
      </c>
      <c r="E50" s="353" t="s">
        <v>403</v>
      </c>
      <c r="F50" s="362" t="s">
        <v>452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455</v>
      </c>
    </row>
    <row r="51" spans="1:19" s="2" customFormat="1" ht="44.25">
      <c r="A51" s="349"/>
      <c r="B51" s="359"/>
      <c r="C51" s="361"/>
      <c r="D51" s="166" t="s">
        <v>421</v>
      </c>
      <c r="E51" s="354"/>
      <c r="F51" s="363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9"/>
      <c r="B52" s="359"/>
      <c r="C52" s="361"/>
      <c r="D52" s="166" t="s">
        <v>451</v>
      </c>
      <c r="E52" s="354"/>
      <c r="F52" s="364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9"/>
      <c r="B53" s="359"/>
      <c r="C53" s="361"/>
      <c r="D53" s="166" t="s">
        <v>460</v>
      </c>
      <c r="E53" s="354"/>
      <c r="F53" s="205" t="s">
        <v>461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9"/>
      <c r="B54" s="359"/>
      <c r="C54" s="361"/>
      <c r="D54" s="155" t="s">
        <v>489</v>
      </c>
      <c r="E54" s="354"/>
      <c r="F54" s="205" t="s">
        <v>490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9"/>
      <c r="B55" s="359"/>
      <c r="C55" s="361"/>
      <c r="D55" s="155" t="s">
        <v>491</v>
      </c>
      <c r="E55" s="354"/>
      <c r="F55" s="205" t="s">
        <v>453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9"/>
      <c r="B56" s="360"/>
      <c r="C56" s="361"/>
      <c r="D56" s="155" t="s">
        <v>496</v>
      </c>
      <c r="E56" s="365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9"/>
      <c r="B57" s="346" t="s">
        <v>383</v>
      </c>
      <c r="C57" s="347"/>
      <c r="D57" s="347"/>
      <c r="E57" s="347"/>
      <c r="F57" s="347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0"/>
      <c r="B58" s="367" t="s">
        <v>384</v>
      </c>
      <c r="C58" s="367"/>
      <c r="D58" s="367"/>
      <c r="E58" s="367"/>
      <c r="F58" s="367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8" t="s">
        <v>503</v>
      </c>
      <c r="B59" s="226">
        <v>7</v>
      </c>
      <c r="C59" s="222" t="s">
        <v>449</v>
      </c>
      <c r="D59" s="164" t="s">
        <v>465</v>
      </c>
      <c r="E59" s="210" t="s">
        <v>3</v>
      </c>
      <c r="F59" s="164" t="s">
        <v>502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9"/>
      <c r="B60" s="381" t="s">
        <v>383</v>
      </c>
      <c r="C60" s="381"/>
      <c r="D60" s="381"/>
      <c r="E60" s="381"/>
      <c r="F60" s="381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0"/>
      <c r="B61" s="345" t="s">
        <v>384</v>
      </c>
      <c r="C61" s="345"/>
      <c r="D61" s="345"/>
      <c r="E61" s="345"/>
      <c r="F61" s="345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8" t="s">
        <v>499</v>
      </c>
      <c r="B62" s="351">
        <v>8</v>
      </c>
      <c r="C62" s="348" t="s">
        <v>462</v>
      </c>
      <c r="D62" s="164" t="s">
        <v>110</v>
      </c>
      <c r="E62" s="379" t="s">
        <v>3</v>
      </c>
      <c r="F62" s="379" t="s">
        <v>476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9"/>
      <c r="B63" s="352"/>
      <c r="C63" s="349"/>
      <c r="D63" s="207" t="s">
        <v>111</v>
      </c>
      <c r="E63" s="380"/>
      <c r="F63" s="380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9"/>
      <c r="B64" s="352"/>
      <c r="C64" s="349"/>
      <c r="D64" s="207" t="s">
        <v>463</v>
      </c>
      <c r="E64" s="380"/>
      <c r="F64" s="380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9"/>
      <c r="B65" s="352"/>
      <c r="C65" s="349"/>
      <c r="D65" s="228" t="s">
        <v>464</v>
      </c>
      <c r="E65" s="380"/>
      <c r="F65" s="380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9"/>
      <c r="B66" s="344" t="s">
        <v>383</v>
      </c>
      <c r="C66" s="344"/>
      <c r="D66" s="344"/>
      <c r="E66" s="344"/>
      <c r="F66" s="344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9"/>
      <c r="B67" s="382">
        <v>9</v>
      </c>
      <c r="C67" s="383" t="s">
        <v>477</v>
      </c>
      <c r="D67" s="164" t="s">
        <v>478</v>
      </c>
      <c r="E67" s="384" t="s">
        <v>3</v>
      </c>
      <c r="F67" s="384" t="s">
        <v>476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9"/>
      <c r="B68" s="382"/>
      <c r="C68" s="383"/>
      <c r="D68" s="164" t="s">
        <v>479</v>
      </c>
      <c r="E68" s="384"/>
      <c r="F68" s="384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9"/>
      <c r="B69" s="381" t="s">
        <v>383</v>
      </c>
      <c r="C69" s="381"/>
      <c r="D69" s="381"/>
      <c r="E69" s="381"/>
      <c r="F69" s="381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50"/>
      <c r="B70" s="366" t="s">
        <v>384</v>
      </c>
      <c r="C70" s="367"/>
      <c r="D70" s="367"/>
      <c r="E70" s="367"/>
      <c r="F70" s="378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88" t="s">
        <v>399</v>
      </c>
      <c r="B71" s="389"/>
      <c r="C71" s="389"/>
      <c r="D71" s="389"/>
      <c r="E71" s="389"/>
      <c r="F71" s="389"/>
      <c r="G71" s="227">
        <f>G70+G61+G58+G49+G23+G8</f>
        <v>85500</v>
      </c>
      <c r="H71" s="227">
        <f t="shared" ref="H71:R71" si="14">H70+H61+H58+H49+H23+H8</f>
        <v>273224</v>
      </c>
      <c r="I71" s="227">
        <f t="shared" si="14"/>
        <v>3</v>
      </c>
      <c r="J71" s="227">
        <f t="shared" si="14"/>
        <v>4</v>
      </c>
      <c r="K71" s="227">
        <f t="shared" si="14"/>
        <v>0</v>
      </c>
      <c r="L71" s="227">
        <f t="shared" si="14"/>
        <v>44</v>
      </c>
      <c r="M71" s="227">
        <f t="shared" si="14"/>
        <v>1091</v>
      </c>
      <c r="N71" s="227">
        <f t="shared" si="14"/>
        <v>4</v>
      </c>
      <c r="O71" s="227">
        <f t="shared" si="14"/>
        <v>0</v>
      </c>
      <c r="P71" s="227">
        <f t="shared" si="14"/>
        <v>9</v>
      </c>
      <c r="Q71" s="227">
        <f t="shared" si="14"/>
        <v>200</v>
      </c>
      <c r="R71" s="227">
        <f t="shared" si="14"/>
        <v>785</v>
      </c>
      <c r="S71" s="135"/>
    </row>
    <row r="72" spans="1:19" s="3" customFormat="1" ht="6.75" customHeight="1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231"/>
    </row>
    <row r="73" spans="1:19" s="3" customFormat="1" ht="108.75" customHeight="1">
      <c r="A73" s="355" t="s">
        <v>501</v>
      </c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90" t="s">
        <v>385</v>
      </c>
      <c r="J74" s="390"/>
      <c r="K74" s="390"/>
      <c r="L74" s="390"/>
      <c r="M74" s="390"/>
      <c r="N74" s="390"/>
      <c r="O74" s="390"/>
      <c r="P74" s="390"/>
      <c r="Q74" s="390"/>
      <c r="R74" s="390"/>
      <c r="S74" s="390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91" t="s">
        <v>386</v>
      </c>
      <c r="J75" s="391"/>
      <c r="K75" s="391"/>
      <c r="L75" s="391"/>
      <c r="M75" s="391"/>
      <c r="N75" s="391"/>
      <c r="O75" s="391"/>
      <c r="P75" s="391"/>
      <c r="Q75" s="391"/>
      <c r="R75" s="391"/>
      <c r="S75" s="391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494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77" t="s">
        <v>262</v>
      </c>
      <c r="N82" s="377"/>
      <c r="O82" s="377"/>
      <c r="P82" s="377"/>
      <c r="Q82" s="377"/>
      <c r="R82" s="377"/>
      <c r="S82" s="377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77" t="s">
        <v>261</v>
      </c>
      <c r="N83" s="377"/>
      <c r="O83" s="377"/>
      <c r="P83" s="377"/>
      <c r="Q83" s="377"/>
      <c r="R83" s="377"/>
      <c r="S83" s="377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92" t="s">
        <v>122</v>
      </c>
      <c r="N84" s="392"/>
      <c r="O84" s="392"/>
      <c r="P84" s="392"/>
      <c r="Q84" s="392"/>
      <c r="R84" s="392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87" t="s">
        <v>121</v>
      </c>
      <c r="N85" s="387"/>
      <c r="O85" s="387"/>
      <c r="P85" s="387"/>
      <c r="Q85" s="387"/>
      <c r="R85" s="387"/>
      <c r="S85" s="387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70">
    <mergeCell ref="M1:S1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F36:F47"/>
    <mergeCell ref="B49:F49"/>
    <mergeCell ref="J4:J5"/>
    <mergeCell ref="K4:K5"/>
    <mergeCell ref="L4:M4"/>
    <mergeCell ref="A1:L1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6:A7"/>
    <mergeCell ref="A9:A23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E9:E21"/>
    <mergeCell ref="A73:S73"/>
    <mergeCell ref="B35:F35"/>
    <mergeCell ref="B36:B47"/>
    <mergeCell ref="C36:C47"/>
    <mergeCell ref="A50:A58"/>
    <mergeCell ref="B50:B56"/>
    <mergeCell ref="A59:A61"/>
    <mergeCell ref="C50:C56"/>
    <mergeCell ref="F50:F52"/>
    <mergeCell ref="E36:E47"/>
    <mergeCell ref="B48:F48"/>
    <mergeCell ref="E50:E56"/>
    <mergeCell ref="B22:F22"/>
    <mergeCell ref="B23:F23"/>
    <mergeCell ref="C62:C65"/>
    <mergeCell ref="B57:F57"/>
    <mergeCell ref="A62:A70"/>
    <mergeCell ref="B24:B34"/>
    <mergeCell ref="C24:C34"/>
    <mergeCell ref="A24:A35"/>
    <mergeCell ref="E24:E34"/>
    <mergeCell ref="F24:F34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422</v>
      </c>
      <c r="B4" s="397" t="s">
        <v>423</v>
      </c>
      <c r="C4" s="398"/>
      <c r="D4" s="399" t="s">
        <v>424</v>
      </c>
      <c r="E4" s="399" t="s">
        <v>425</v>
      </c>
      <c r="F4" s="397" t="s">
        <v>426</v>
      </c>
      <c r="G4" s="398"/>
      <c r="H4" s="399" t="s">
        <v>427</v>
      </c>
      <c r="I4" s="399" t="s">
        <v>428</v>
      </c>
      <c r="J4" s="399" t="s">
        <v>429</v>
      </c>
      <c r="K4" s="397" t="s">
        <v>430</v>
      </c>
      <c r="L4" s="398"/>
      <c r="M4" s="397" t="s">
        <v>362</v>
      </c>
      <c r="N4" s="398"/>
      <c r="O4" s="401" t="s">
        <v>431</v>
      </c>
      <c r="P4" s="402"/>
      <c r="Q4" s="403"/>
    </row>
    <row r="5" spans="1:17" ht="409.5" customHeight="1">
      <c r="A5" s="396"/>
      <c r="B5" s="212" t="s">
        <v>432</v>
      </c>
      <c r="C5" s="167" t="s">
        <v>433</v>
      </c>
      <c r="D5" s="400"/>
      <c r="E5" s="400"/>
      <c r="F5" s="167" t="s">
        <v>434</v>
      </c>
      <c r="G5" s="167" t="s">
        <v>435</v>
      </c>
      <c r="H5" s="400"/>
      <c r="I5" s="400"/>
      <c r="J5" s="400"/>
      <c r="K5" s="167" t="s">
        <v>436</v>
      </c>
      <c r="L5" s="167" t="s">
        <v>437</v>
      </c>
      <c r="M5" s="204" t="s">
        <v>459</v>
      </c>
      <c r="N5" s="168" t="s">
        <v>438</v>
      </c>
      <c r="O5" s="213" t="s">
        <v>439</v>
      </c>
      <c r="P5" s="213" t="s">
        <v>440</v>
      </c>
      <c r="Q5" s="213" t="s">
        <v>441</v>
      </c>
    </row>
    <row r="6" spans="1:17" s="2" customFormat="1" ht="110.25" customHeight="1">
      <c r="A6" s="170">
        <v>1</v>
      </c>
      <c r="B6" s="170" t="s">
        <v>47</v>
      </c>
      <c r="C6" s="404"/>
      <c r="D6" s="405" t="s">
        <v>3</v>
      </c>
      <c r="E6" s="408" t="s">
        <v>488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4"/>
      <c r="D7" s="406"/>
      <c r="E7" s="409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450</v>
      </c>
      <c r="C8" s="404"/>
      <c r="D8" s="406"/>
      <c r="E8" s="409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4"/>
      <c r="D9" s="406"/>
      <c r="E9" s="409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487</v>
      </c>
      <c r="C10" s="404"/>
      <c r="D10" s="407"/>
      <c r="E10" s="410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1" t="s">
        <v>442</v>
      </c>
      <c r="B11" s="412"/>
      <c r="C11" s="412"/>
      <c r="D11" s="412"/>
      <c r="E11" s="413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443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5" t="s">
        <v>444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445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446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493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447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448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6" t="s">
        <v>498</v>
      </c>
      <c r="M20" s="416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7" t="s">
        <v>262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7" t="s">
        <v>261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2" t="s">
        <v>122</v>
      </c>
      <c r="M23" s="392"/>
      <c r="N23" s="392"/>
      <c r="O23" s="392"/>
      <c r="P23" s="392"/>
      <c r="Q23" s="392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2018-01-01T11:19:59Z</cp:lastPrinted>
  <dcterms:created xsi:type="dcterms:W3CDTF">2015-05-12T04:00:00Z</dcterms:created>
  <dcterms:modified xsi:type="dcterms:W3CDTF">2018-01-01T11:20:56Z</dcterms:modified>
</cp:coreProperties>
</file>